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15" windowWidth="19320" windowHeight="12690" activeTab="0"/>
  </bookViews>
  <sheets>
    <sheet name="Публічний паспорт активу_монети" sheetId="9" r:id="rId1"/>
    <sheet name="Фото" sheetId="12" r:id="rId2"/>
    <sheet name="Журнал торгів" sheetId="11" r:id="rId3"/>
  </sheets>
  <externalReferences>
    <externalReference r:id="rId6"/>
    <externalReference r:id="rId7"/>
  </externalReferences>
  <definedNames>
    <definedName name="_10" localSheetId="0">#REF!</definedName>
    <definedName name="_10">#REF!</definedName>
    <definedName name="_20" localSheetId="0">#REF!</definedName>
    <definedName name="_20">#REF!</definedName>
    <definedName name="_30" localSheetId="0">#REF!</definedName>
    <definedName name="_30">#REF!</definedName>
    <definedName name="_40" localSheetId="0">#REF!</definedName>
    <definedName name="_40">#REF!</definedName>
    <definedName name="_50" localSheetId="0">#REF!</definedName>
    <definedName name="_50">#REF!</definedName>
    <definedName name="_60" localSheetId="0">#REF!</definedName>
    <definedName name="_60">#REF!</definedName>
    <definedName name="_xlnm._FilterDatabase" localSheetId="0" hidden="1">'Публічний паспорт активу_монети'!$B$7:$Q$9</definedName>
    <definedName name="ListKrit1" localSheetId="0">MID(CELL("имяфайла",#REF!),SEARCH("[",CELL("имяфайла",#REF!)),256)&amp;"!"</definedName>
    <definedName name="ListKrit1">MID(CELL("имяфайла",#REF!),SEARCH("[",CELL("имяфайла",#REF!)),256)&amp;"!"</definedName>
    <definedName name="ListKrit2" localSheetId="0">MID(CELL("имяфайла",#REF!),SEARCH("[",CELL("имяфайла",#REF!)),256)&amp;"!"</definedName>
    <definedName name="ListKrit2">MID(CELL("имяфайла",#REF!),SEARCH("[",CELL("имяфайла",#REF!)),256)&amp;"!"</definedName>
    <definedName name="ListKritAll" localSheetId="0">MID(CELL("имяфайла",#REF!),SEARCH("[",CELL("имяфайла",#REF!)),256)&amp;"!"</definedName>
    <definedName name="ListKritAll">MID(CELL("имяфайла",#REF!),SEARCH("[",CELL("имяфайла",#REF!)),256)&amp;"!"</definedName>
    <definedName name="будівлі" localSheetId="0">#REF!</definedName>
    <definedName name="будівлі">#REF!</definedName>
    <definedName name="ГрупиАктиву" localSheetId="0">#REF!</definedName>
    <definedName name="ГрупиАктиву">#REF!</definedName>
    <definedName name="Д_заборг" localSheetId="0">#REF!</definedName>
    <definedName name="Д_заборг">#REF!</definedName>
    <definedName name="земля" localSheetId="0">#REF!</definedName>
    <definedName name="земля">#REF!</definedName>
    <definedName name="Зона" localSheetId="0">#REF!</definedName>
    <definedName name="Зона">#REF!</definedName>
    <definedName name="І_Монети" localSheetId="0">#REF!</definedName>
    <definedName name="І_Монети">#REF!</definedName>
    <definedName name="Інш" localSheetId="0">#REF!</definedName>
    <definedName name="Інш">#REF!</definedName>
    <definedName name="ІншіОЗ" localSheetId="0">#REF!</definedName>
    <definedName name="ІншіОЗ">#REF!</definedName>
    <definedName name="ІТ" localSheetId="0">#REF!</definedName>
    <definedName name="ІТ">#REF!</definedName>
    <definedName name="код" localSheetId="0">#REF!</definedName>
    <definedName name="код">#REF!</definedName>
    <definedName name="КодТип" localSheetId="0">#REF!</definedName>
    <definedName name="КодТип">#REF!</definedName>
    <definedName name="Кред" localSheetId="0">#REF!</definedName>
    <definedName name="Кред">#REF!</definedName>
    <definedName name="Кредити" localSheetId="0">#REF!</definedName>
    <definedName name="Кредити">#REF!</definedName>
    <definedName name="Місцезнаходження" localSheetId="0">#REF!</definedName>
    <definedName name="Місцезнаходження">#REF!</definedName>
    <definedName name="Найменування" localSheetId="0">#REF!</definedName>
    <definedName name="Найменування">#REF!</definedName>
    <definedName name="Непридатна_до_використання" localSheetId="0">#REF!</definedName>
    <definedName name="Непридатна_до_використання">#REF!</definedName>
    <definedName name="Номер" localSheetId="0">#REF!</definedName>
    <definedName name="Номер">#REF!</definedName>
    <definedName name="обл" localSheetId="0">#REF!</definedName>
    <definedName name="обл">#REF!</definedName>
    <definedName name="_xlnm.Print_Area" localSheetId="0">'Публічний паспорт активу_монети'!$A$1:$Q$16</definedName>
    <definedName name="ОЗ" localSheetId="0">#REF!</definedName>
    <definedName name="ОЗ">#REF!</definedName>
    <definedName name="Придатна_до_використання" localSheetId="0">#REF!</definedName>
    <definedName name="Придатна_до_використання">#REF!</definedName>
    <definedName name="про">'[2]Справочник(спосіб продажу)'!$B$2:$B$6</definedName>
    <definedName name="Пул2" localSheetId="0">#REF!</definedName>
    <definedName name="Пул2">#REF!</definedName>
    <definedName name="рп">'[2]Справочник(Код групи активу)'!$D$2</definedName>
    <definedName name="Спосібпродажу" localSheetId="0">#REF!</definedName>
    <definedName name="Спосібпродажу">#REF!</definedName>
    <definedName name="ста">'[2]Справочник(Стан оцінки)'!$B$2:$B$4</definedName>
    <definedName name="стан" localSheetId="0">#REF!</definedName>
    <definedName name="стан">#REF!</definedName>
    <definedName name="СтанОцінки" localSheetId="0">#REF!</definedName>
    <definedName name="СтанОцінки">#REF!</definedName>
    <definedName name="СтанПродажу" localSheetId="0">#REF!</definedName>
    <definedName name="СтанПродажу">#REF!</definedName>
    <definedName name="тип">'[2]ДодатковіПараметри'!$D$3:$D$4</definedName>
    <definedName name="ТипНерухомості" localSheetId="0">#REF!</definedName>
    <definedName name="ТипНерухомості">#REF!</definedName>
    <definedName name="транспорт" localSheetId="0">#REF!</definedName>
    <definedName name="транспорт">#REF!</definedName>
    <definedName name="Ц_папери" localSheetId="0">#REF!</definedName>
    <definedName name="Ц_папери">#REF!</definedName>
    <definedName name="Ю_Монети" localSheetId="0">#REF!</definedName>
    <definedName name="Ю_Монети">#REF!</definedName>
    <definedName name="_xlnm.Print_Titles" localSheetId="0">'Публічний паспорт активу_монети'!$3:$3</definedName>
  </definedNames>
  <calcPr calcId="125725" fullPrecision="0"/>
</workbook>
</file>

<file path=xl/sharedStrings.xml><?xml version="1.0" encoding="utf-8"?>
<sst xmlns="http://schemas.openxmlformats.org/spreadsheetml/2006/main" count="74" uniqueCount="62">
  <si>
    <t xml:space="preserve">Первісна вартість, грн. </t>
  </si>
  <si>
    <t>Найменування активу</t>
  </si>
  <si>
    <t>Опис активу</t>
  </si>
  <si>
    <t>Оціночна вартість, грн. без ПДВ</t>
  </si>
  <si>
    <t>Початкова ціна, грн., з ПДВ</t>
  </si>
  <si>
    <t>1. Характеристика майна</t>
  </si>
  <si>
    <t>2. Графічні матеріали</t>
  </si>
  <si>
    <t>3. Цінові характеристики</t>
  </si>
  <si>
    <t>Інформація щодо незалежної оцінки:</t>
  </si>
  <si>
    <t>Назва оцінювача (СОД)</t>
  </si>
  <si>
    <t xml:space="preserve">ТОВ "Європейський центр консалтингу та оцінки"
</t>
  </si>
  <si>
    <t>Сертифікат №</t>
  </si>
  <si>
    <t>506/18</t>
  </si>
  <si>
    <t>Дата оцінки</t>
  </si>
  <si>
    <t>Журнал торгів:</t>
  </si>
  <si>
    <t>№</t>
  </si>
  <si>
    <t>Дата проведення:</t>
  </si>
  <si>
    <t>Початкова вартість, грн. з ПДВ:</t>
  </si>
  <si>
    <t>Ціна продажу:</t>
  </si>
  <si>
    <t>Інше</t>
  </si>
  <si>
    <t>Виставляється на торги вперше</t>
  </si>
  <si>
    <t>Інформація за висновками мистецтвознавців</t>
  </si>
  <si>
    <t>Фото</t>
  </si>
  <si>
    <t xml:space="preserve"> ПУБЛІЧНИЙ ПАСПОРТ АКТИВУ</t>
  </si>
  <si>
    <t>АТ "РОДОВІД БАНК"</t>
  </si>
  <si>
    <t>Інвентарний номер</t>
  </si>
  <si>
    <t>Фото активу (майна):</t>
  </si>
  <si>
    <t>Місце збереження</t>
  </si>
  <si>
    <t>Фотофіксація</t>
  </si>
  <si>
    <t>м. Київ, Сагайдачного, 17</t>
  </si>
  <si>
    <t>Держава</t>
  </si>
  <si>
    <t>Вага (для дорогоцінних металів)</t>
  </si>
  <si>
    <t>Матеріал</t>
  </si>
  <si>
    <t>Рік випуску</t>
  </si>
  <si>
    <t>Росія</t>
  </si>
  <si>
    <t>Бронза</t>
  </si>
  <si>
    <t>задовільне</t>
  </si>
  <si>
    <t>Стан збереження</t>
  </si>
  <si>
    <t>РАЗОМ:</t>
  </si>
  <si>
    <t>Х</t>
  </si>
  <si>
    <t>Фалеристика та ювілейні медалі</t>
  </si>
  <si>
    <t>№ п/п</t>
  </si>
  <si>
    <t>Кількість</t>
  </si>
  <si>
    <t>3681/8</t>
  </si>
  <si>
    <t>Набір медалей "Найвидатніші події" в кількості 12 одиниць</t>
  </si>
  <si>
    <t>США</t>
  </si>
  <si>
    <t>Срібло 475° grans sterling</t>
  </si>
  <si>
    <t>3682/128</t>
  </si>
  <si>
    <t>Пам’ятна медаль "Первая нумизматическая коллекция в России"</t>
  </si>
  <si>
    <t xml:space="preserve">Памятна медаль "Первая нумизматическая коллекция в России" </t>
  </si>
  <si>
    <t>3685/333</t>
  </si>
  <si>
    <t>Набір медалей  "96 річчя Американської нумізматичної ассоціації" в кількості 2 одиниць</t>
  </si>
  <si>
    <t xml:space="preserve"> Набір медалей "96 річчя Американської нумізматичної ассоціації" 2 шт.</t>
  </si>
  <si>
    <t>Мексика</t>
  </si>
  <si>
    <t xml:space="preserve">Срібло 999° штамповка </t>
  </si>
  <si>
    <t>Дата оприбуткування</t>
  </si>
  <si>
    <t xml:space="preserve">Набір медалей "Найвидатніші події" 1974 12 шт. Ø-44. </t>
  </si>
  <si>
    <t>155,5
3,31</t>
  </si>
  <si>
    <t xml:space="preserve">Балансова вартість на 01.11.2020, грн. </t>
  </si>
  <si>
    <t>Фото інв.№3682/128 (фото фас та оборот)</t>
  </si>
  <si>
    <t>Фото інв.№3685/333 (фото фас та оборот)</t>
  </si>
  <si>
    <t xml:space="preserve">фото інв.№3681/8 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</si>
</sst>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-* #,##0.00_₴_-;\-* #,##0.00_₴_-;_-* &quot;-&quot;??_₴_-;_-@_-"/>
    <numFmt numFmtId="166" formatCode="[$-419]General"/>
    <numFmt numFmtId="167" formatCode="#,##0.00_ ;\-#,##0.00\ "/>
    <numFmt numFmtId="168" formatCode="_-* #,##0_₴_-;\-* #,##0_₴_-;_-* &quot;-&quot;??_₴_-;_-@_-"/>
    <numFmt numFmtId="169" formatCode="_-* #,##0.00\ _₽_-;\-* #,##0.00\ _₽_-;_-* &quot;-&quot;??\ _₽_-;_-@_-"/>
    <numFmt numFmtId="170" formatCode="dd\.mm\.yyyy;@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8"/>
      <color indexed="8"/>
      <name val="Times New Roman"/>
      <family val="1"/>
    </font>
    <font>
      <sz val="10"/>
      <name val="Helv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Consolas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 Cyr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Arial Cyr"/>
      <family val="2"/>
    </font>
    <font>
      <b/>
      <sz val="14"/>
      <color rgb="FF333399"/>
      <name val="Times New Roman"/>
      <family val="1"/>
    </font>
    <font>
      <sz val="12"/>
      <color indexed="8"/>
      <name val="Times New Roman"/>
      <family val="1"/>
    </font>
    <font>
      <u val="single"/>
      <sz val="12.65"/>
      <color indexed="12"/>
      <name val="Calibri"/>
      <family val="2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Calibri"/>
      <family val="2"/>
    </font>
    <font>
      <b/>
      <i/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color theme="1"/>
      <name val="Times New Roman"/>
      <family val="1"/>
    </font>
    <font>
      <sz val="9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 horizontal="left" vertical="center"/>
      <protection/>
    </xf>
    <xf numFmtId="0" fontId="5" fillId="0" borderId="0">
      <alignment horizontal="left" vertical="center"/>
      <protection/>
    </xf>
    <xf numFmtId="0" fontId="5" fillId="0" borderId="0">
      <alignment horizontal="left" vertical="top"/>
      <protection/>
    </xf>
    <xf numFmtId="0" fontId="6" fillId="0" borderId="0">
      <alignment horizontal="left" vertical="center"/>
      <protection/>
    </xf>
    <xf numFmtId="0" fontId="7" fillId="2" borderId="1">
      <alignment vertical="distributed"/>
      <protection locked="0"/>
    </xf>
    <xf numFmtId="4" fontId="7" fillId="2" borderId="1">
      <alignment horizontal="right" vertical="center"/>
      <protection locked="0"/>
    </xf>
    <xf numFmtId="4" fontId="7" fillId="2" borderId="1">
      <alignment horizontal="right" vertical="center"/>
      <protection locked="0"/>
    </xf>
    <xf numFmtId="0" fontId="8" fillId="0" borderId="0">
      <alignment/>
      <protection/>
    </xf>
    <xf numFmtId="0" fontId="9" fillId="0" borderId="0">
      <alignment horizontal="center" vertical="center"/>
      <protection/>
    </xf>
    <xf numFmtId="0" fontId="10" fillId="0" borderId="0">
      <alignment horizontal="center" vertical="top"/>
      <protection/>
    </xf>
    <xf numFmtId="0" fontId="3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11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right" vertical="center"/>
      <protection/>
    </xf>
    <xf numFmtId="0" fontId="11" fillId="0" borderId="0">
      <alignment horizontal="right" vertical="center"/>
      <protection/>
    </xf>
    <xf numFmtId="0" fontId="12" fillId="0" borderId="0">
      <alignment horizontal="center" vertical="center"/>
      <protection/>
    </xf>
    <xf numFmtId="0" fontId="12" fillId="0" borderId="0">
      <alignment horizontal="right" vertical="center"/>
      <protection/>
    </xf>
    <xf numFmtId="0" fontId="12" fillId="0" borderId="0">
      <alignment horizontal="center" vertical="center"/>
      <protection/>
    </xf>
    <xf numFmtId="0" fontId="13" fillId="0" borderId="0">
      <alignment horizontal="center" vertical="center"/>
      <protection/>
    </xf>
    <xf numFmtId="0" fontId="12" fillId="0" borderId="0">
      <alignment horizontal="right" vertical="center"/>
      <protection/>
    </xf>
    <xf numFmtId="0" fontId="14" fillId="0" borderId="0">
      <alignment horizontal="center" vertical="top"/>
      <protection/>
    </xf>
    <xf numFmtId="0" fontId="12" fillId="0" borderId="0">
      <alignment horizontal="center" vertical="center"/>
      <protection/>
    </xf>
    <xf numFmtId="0" fontId="12" fillId="0" borderId="0">
      <alignment horizontal="center" vertical="center"/>
      <protection/>
    </xf>
    <xf numFmtId="0" fontId="5" fillId="0" borderId="0">
      <alignment horizontal="left" vertical="top"/>
      <protection/>
    </xf>
    <xf numFmtId="0" fontId="9" fillId="0" borderId="0">
      <alignment horizontal="left" vertical="top"/>
      <protection/>
    </xf>
    <xf numFmtId="0" fontId="6" fillId="0" borderId="0">
      <alignment horizontal="left" vertical="center"/>
      <protection/>
    </xf>
    <xf numFmtId="0" fontId="15" fillId="0" borderId="0">
      <alignment horizontal="center" vertical="top"/>
      <protection/>
    </xf>
    <xf numFmtId="0" fontId="10" fillId="0" borderId="0">
      <alignment horizontal="center" vertical="top"/>
      <protection/>
    </xf>
    <xf numFmtId="0" fontId="16" fillId="0" borderId="0">
      <alignment horizontal="left" vertical="top"/>
      <protection/>
    </xf>
    <xf numFmtId="0" fontId="9" fillId="0" borderId="0">
      <alignment horizontal="center" vertical="center"/>
      <protection/>
    </xf>
    <xf numFmtId="0" fontId="17" fillId="0" borderId="0">
      <alignment horizontal="left" vertical="top"/>
      <protection/>
    </xf>
    <xf numFmtId="0" fontId="3" fillId="0" borderId="0">
      <alignment horizontal="left" vertical="center"/>
      <protection/>
    </xf>
    <xf numFmtId="0" fontId="18" fillId="0" borderId="0">
      <alignment/>
      <protection/>
    </xf>
    <xf numFmtId="0" fontId="4" fillId="0" borderId="0">
      <alignment/>
      <protection/>
    </xf>
    <xf numFmtId="165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4" fillId="0" borderId="0">
      <alignment/>
      <protection/>
    </xf>
    <xf numFmtId="166" fontId="24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165" fontId="8" fillId="0" borderId="0" applyFont="0" applyFill="0" applyBorder="0" applyAlignment="0" applyProtection="0"/>
    <xf numFmtId="0" fontId="27" fillId="0" borderId="0" applyNumberFormat="0" applyFill="0" applyBorder="0">
      <alignment/>
      <protection locked="0"/>
    </xf>
    <xf numFmtId="169" fontId="0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 applyAlignment="1">
      <alignment wrapText="1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2" fontId="22" fillId="0" borderId="0" xfId="0" applyNumberFormat="1" applyFont="1" applyFill="1" applyAlignment="1">
      <alignment vertical="center" wrapText="1"/>
    </xf>
    <xf numFmtId="0" fontId="26" fillId="0" borderId="2" xfId="63" applyFont="1" applyBorder="1" applyAlignment="1">
      <alignment horizontal="center" vertical="center"/>
      <protection/>
    </xf>
    <xf numFmtId="0" fontId="26" fillId="0" borderId="2" xfId="63" applyFont="1" applyBorder="1" applyAlignment="1">
      <alignment horizontal="center" vertical="center" wrapText="1"/>
      <protection/>
    </xf>
    <xf numFmtId="14" fontId="26" fillId="0" borderId="2" xfId="63" applyNumberFormat="1" applyFont="1" applyBorder="1" applyAlignment="1">
      <alignment vertical="center" wrapText="1"/>
      <protection/>
    </xf>
    <xf numFmtId="165" fontId="26" fillId="0" borderId="2" xfId="65" applyNumberFormat="1" applyFont="1" applyBorder="1" applyAlignment="1">
      <alignment vertical="center"/>
    </xf>
    <xf numFmtId="14" fontId="26" fillId="0" borderId="2" xfId="63" applyNumberFormat="1" applyFont="1" applyBorder="1" applyAlignment="1">
      <alignment vertical="center"/>
      <protection/>
    </xf>
    <xf numFmtId="168" fontId="26" fillId="0" borderId="2" xfId="65" applyNumberFormat="1" applyFont="1" applyBorder="1" applyAlignment="1">
      <alignment horizontal="right" vertical="center"/>
    </xf>
    <xf numFmtId="168" fontId="26" fillId="0" borderId="2" xfId="65" applyNumberFormat="1" applyFont="1" applyBorder="1" applyAlignment="1">
      <alignment vertical="center"/>
    </xf>
    <xf numFmtId="0" fontId="22" fillId="3" borderId="0" xfId="0" applyFont="1" applyFill="1" applyAlignment="1">
      <alignment horizontal="center" vertical="center" wrapText="1"/>
    </xf>
    <xf numFmtId="0" fontId="26" fillId="0" borderId="3" xfId="63" applyFont="1" applyBorder="1" applyAlignment="1">
      <alignment horizontal="center" vertical="center"/>
      <protection/>
    </xf>
    <xf numFmtId="0" fontId="26" fillId="0" borderId="4" xfId="63" applyFont="1" applyBorder="1" applyAlignment="1">
      <alignment horizontal="center" vertical="center"/>
      <protection/>
    </xf>
    <xf numFmtId="0" fontId="26" fillId="0" borderId="3" xfId="63" applyFont="1" applyBorder="1" applyAlignment="1">
      <alignment vertical="center"/>
      <protection/>
    </xf>
    <xf numFmtId="0" fontId="26" fillId="0" borderId="4" xfId="63" applyFont="1" applyBorder="1" applyAlignment="1">
      <alignment vertical="center" wrapText="1"/>
      <protection/>
    </xf>
    <xf numFmtId="0" fontId="26" fillId="0" borderId="4" xfId="63" applyFont="1" applyBorder="1" applyAlignment="1">
      <alignment vertical="center"/>
      <protection/>
    </xf>
    <xf numFmtId="0" fontId="26" fillId="0" borderId="5" xfId="63" applyFont="1" applyBorder="1" applyAlignment="1">
      <alignment vertical="center"/>
      <protection/>
    </xf>
    <xf numFmtId="14" fontId="26" fillId="0" borderId="6" xfId="63" applyNumberFormat="1" applyFont="1" applyBorder="1" applyAlignment="1">
      <alignment vertical="center"/>
      <protection/>
    </xf>
    <xf numFmtId="168" fontId="26" fillId="0" borderId="6" xfId="65" applyNumberFormat="1" applyFont="1" applyBorder="1" applyAlignment="1">
      <alignment vertical="center"/>
    </xf>
    <xf numFmtId="0" fontId="26" fillId="0" borderId="7" xfId="63" applyFont="1" applyBorder="1" applyAlignment="1">
      <alignment vertical="center"/>
      <protection/>
    </xf>
    <xf numFmtId="1" fontId="21" fillId="0" borderId="2" xfId="0" applyNumberFormat="1" applyFont="1" applyFill="1" applyBorder="1" applyAlignment="1" applyProtection="1">
      <alignment vertical="center" wrapText="1"/>
      <protection/>
    </xf>
    <xf numFmtId="4" fontId="21" fillId="0" borderId="2" xfId="0" applyNumberFormat="1" applyFont="1" applyFill="1" applyBorder="1" applyAlignment="1" applyProtection="1">
      <alignment horizontal="center" vertical="center" wrapText="1"/>
      <protection/>
    </xf>
    <xf numFmtId="4" fontId="20" fillId="3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1" fontId="35" fillId="0" borderId="2" xfId="0" applyNumberFormat="1" applyFont="1" applyFill="1" applyBorder="1" applyAlignment="1" applyProtection="1">
      <alignment horizontal="center" vertical="center" wrapText="1"/>
      <protection/>
    </xf>
    <xf numFmtId="0" fontId="36" fillId="0" borderId="2" xfId="0" applyFont="1" applyFill="1" applyBorder="1" applyAlignment="1">
      <alignment horizontal="center" vertical="center" wrapText="1"/>
    </xf>
    <xf numFmtId="170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36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/>
    </xf>
    <xf numFmtId="1" fontId="21" fillId="0" borderId="2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38" fillId="0" borderId="0" xfId="0" applyFont="1"/>
    <xf numFmtId="0" fontId="38" fillId="0" borderId="0" xfId="0" applyFont="1" applyAlignment="1">
      <alignment horizontal="center"/>
    </xf>
    <xf numFmtId="0" fontId="39" fillId="0" borderId="0" xfId="0" applyFont="1"/>
    <xf numFmtId="0" fontId="39" fillId="0" borderId="0" xfId="0" applyFont="1" applyFill="1"/>
    <xf numFmtId="0" fontId="38" fillId="0" borderId="0" xfId="0" applyFont="1" applyAlignment="1">
      <alignment horizontal="left"/>
    </xf>
    <xf numFmtId="166" fontId="32" fillId="4" borderId="2" xfId="62" applyFont="1" applyFill="1" applyBorder="1" applyAlignment="1">
      <alignment horizontal="center" vertical="center" wrapText="1"/>
      <protection/>
    </xf>
    <xf numFmtId="0" fontId="31" fillId="5" borderId="2" xfId="0" applyFont="1" applyFill="1" applyBorder="1" applyAlignment="1">
      <alignment vertical="center" wrapText="1"/>
    </xf>
    <xf numFmtId="1" fontId="35" fillId="0" borderId="2" xfId="0" applyNumberFormat="1" applyFont="1" applyFill="1" applyBorder="1" applyAlignment="1" applyProtection="1">
      <alignment horizontal="center" vertical="center" wrapText="1"/>
      <protection/>
    </xf>
    <xf numFmtId="0" fontId="27" fillId="0" borderId="2" xfId="66" applyFill="1" applyBorder="1" applyAlignment="1" applyProtection="1">
      <alignment horizontal="center" vertical="center" wrapText="1"/>
      <protection/>
    </xf>
    <xf numFmtId="0" fontId="30" fillId="3" borderId="2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 wrapText="1"/>
    </xf>
    <xf numFmtId="166" fontId="25" fillId="0" borderId="0" xfId="61" applyFont="1" applyFill="1" applyBorder="1" applyAlignment="1">
      <alignment horizontal="center" vertical="center" wrapText="1"/>
      <protection/>
    </xf>
    <xf numFmtId="1" fontId="21" fillId="0" borderId="2" xfId="0" applyNumberFormat="1" applyFont="1" applyFill="1" applyBorder="1" applyAlignment="1" applyProtection="1">
      <alignment horizontal="center" vertical="center" wrapText="1"/>
      <protection/>
    </xf>
    <xf numFmtId="166" fontId="29" fillId="0" borderId="0" xfId="6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15" fillId="0" borderId="0" xfId="63" applyFont="1" applyAlignment="1">
      <alignment horizontal="center" vertical="center"/>
      <protection/>
    </xf>
    <xf numFmtId="0" fontId="26" fillId="0" borderId="8" xfId="63" applyFont="1" applyFill="1" applyBorder="1" applyAlignment="1">
      <alignment horizontal="left" vertical="center"/>
      <protection/>
    </xf>
    <xf numFmtId="0" fontId="26" fillId="0" borderId="9" xfId="63" applyFont="1" applyFill="1" applyBorder="1" applyAlignment="1">
      <alignment horizontal="left" vertical="center"/>
      <protection/>
    </xf>
    <xf numFmtId="0" fontId="26" fillId="0" borderId="10" xfId="63" applyFont="1" applyFill="1" applyBorder="1" applyAlignment="1">
      <alignment horizontal="left" vertical="center"/>
      <protection/>
    </xf>
    <xf numFmtId="0" fontId="26" fillId="0" borderId="11" xfId="63" applyFont="1" applyFill="1" applyBorder="1" applyAlignment="1">
      <alignment horizontal="left" vertical="center"/>
      <protection/>
    </xf>
    <xf numFmtId="0" fontId="26" fillId="0" borderId="12" xfId="63" applyFont="1" applyFill="1" applyBorder="1" applyAlignment="1">
      <alignment horizontal="left" vertical="center"/>
      <protection/>
    </xf>
    <xf numFmtId="0" fontId="26" fillId="0" borderId="13" xfId="63" applyFont="1" applyFill="1" applyBorder="1" applyAlignment="1">
      <alignment horizontal="left" vertical="center"/>
      <protection/>
    </xf>
    <xf numFmtId="0" fontId="26" fillId="0" borderId="14" xfId="63" applyFont="1" applyFill="1" applyBorder="1" applyAlignment="1">
      <alignment horizontal="center" vertical="center"/>
      <protection/>
    </xf>
    <xf numFmtId="0" fontId="26" fillId="0" borderId="0" xfId="63" applyFont="1" applyFill="1" applyBorder="1" applyAlignment="1">
      <alignment horizontal="center" vertical="center"/>
      <protection/>
    </xf>
    <xf numFmtId="0" fontId="15" fillId="0" borderId="15" xfId="63" applyFont="1" applyBorder="1" applyAlignment="1">
      <alignment horizontal="center" vertical="center"/>
      <protection/>
    </xf>
    <xf numFmtId="0" fontId="15" fillId="0" borderId="16" xfId="63" applyFont="1" applyBorder="1" applyAlignment="1">
      <alignment horizontal="center" vertical="center"/>
      <protection/>
    </xf>
    <xf numFmtId="0" fontId="15" fillId="0" borderId="17" xfId="63" applyFont="1" applyBorder="1" applyAlignment="1">
      <alignment horizontal="center" vertical="center"/>
      <protection/>
    </xf>
    <xf numFmtId="0" fontId="26" fillId="0" borderId="16" xfId="63" applyFont="1" applyFill="1" applyBorder="1" applyAlignment="1">
      <alignment horizontal="center" vertical="center" wrapText="1"/>
      <protection/>
    </xf>
    <xf numFmtId="0" fontId="26" fillId="0" borderId="17" xfId="63" applyFont="1" applyFill="1" applyBorder="1" applyAlignment="1">
      <alignment horizontal="center" vertical="center" wrapText="1"/>
      <protection/>
    </xf>
    <xf numFmtId="0" fontId="26" fillId="0" borderId="2" xfId="63" applyFont="1" applyFill="1" applyBorder="1" applyAlignment="1">
      <alignment horizontal="center" vertical="center"/>
      <protection/>
    </xf>
    <xf numFmtId="0" fontId="26" fillId="0" borderId="4" xfId="63" applyFont="1" applyFill="1" applyBorder="1" applyAlignment="1">
      <alignment horizontal="center" vertical="center"/>
      <protection/>
    </xf>
    <xf numFmtId="14" fontId="26" fillId="0" borderId="2" xfId="63" applyNumberFormat="1" applyFont="1" applyFill="1" applyBorder="1" applyAlignment="1">
      <alignment horizontal="center" vertical="center"/>
      <protection/>
    </xf>
    <xf numFmtId="14" fontId="26" fillId="0" borderId="4" xfId="63" applyNumberFormat="1" applyFont="1" applyFill="1" applyBorder="1" applyAlignment="1">
      <alignment horizontal="center" vertical="center"/>
      <protection/>
    </xf>
    <xf numFmtId="167" fontId="26" fillId="0" borderId="6" xfId="63" applyNumberFormat="1" applyFont="1" applyFill="1" applyBorder="1" applyAlignment="1">
      <alignment horizontal="center" vertical="center"/>
      <protection/>
    </xf>
    <xf numFmtId="167" fontId="26" fillId="0" borderId="7" xfId="63" applyNumberFormat="1" applyFont="1" applyFill="1" applyBorder="1" applyAlignment="1">
      <alignment horizontal="center" vertical="center"/>
      <protection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S3" xfId="21"/>
    <cellStyle name="S23" xfId="22"/>
    <cellStyle name="S24" xfId="23"/>
    <cellStyle name="S25" xfId="24"/>
    <cellStyle name="14" xfId="25"/>
    <cellStyle name="B" xfId="26"/>
    <cellStyle name="B_Зведена" xfId="27"/>
    <cellStyle name="Excel Built-in Normal" xfId="28"/>
    <cellStyle name="S0" xfId="29"/>
    <cellStyle name="S1" xfId="30"/>
    <cellStyle name="S10" xfId="31"/>
    <cellStyle name="S10 2" xfId="32"/>
    <cellStyle name="S10_Опис 3  Антощук 3402 тмц" xfId="33"/>
    <cellStyle name="S11" xfId="34"/>
    <cellStyle name="S12" xfId="35"/>
    <cellStyle name="S13" xfId="36"/>
    <cellStyle name="S14" xfId="37"/>
    <cellStyle name="S15" xfId="38"/>
    <cellStyle name="S16" xfId="39"/>
    <cellStyle name="S17" xfId="40"/>
    <cellStyle name="S18" xfId="41"/>
    <cellStyle name="S19" xfId="42"/>
    <cellStyle name="S2" xfId="43"/>
    <cellStyle name="S20" xfId="44"/>
    <cellStyle name="S21" xfId="45"/>
    <cellStyle name="S22" xfId="46"/>
    <cellStyle name="S26" xfId="47"/>
    <cellStyle name="S28" xfId="48"/>
    <cellStyle name="S4" xfId="49"/>
    <cellStyle name="S5" xfId="50"/>
    <cellStyle name="S6" xfId="51"/>
    <cellStyle name="S7" xfId="52"/>
    <cellStyle name="S8" xfId="53"/>
    <cellStyle name="S9" xfId="54"/>
    <cellStyle name="Обычный 2" xfId="55"/>
    <cellStyle name="Стиль 1" xfId="56"/>
    <cellStyle name="Финансовый 2" xfId="57"/>
    <cellStyle name="Финансовый 3" xfId="58"/>
    <cellStyle name="Финансовый 4" xfId="59"/>
    <cellStyle name="Финансовый 5" xfId="60"/>
    <cellStyle name="Excel Built-in Normal 2" xfId="61"/>
    <cellStyle name="Excel Built-in Normal 3" xfId="62"/>
    <cellStyle name="Обычный_10080_ПА_обладнання 2" xfId="63"/>
    <cellStyle name="Обычный 6" xfId="64"/>
    <cellStyle name="Финансовый_10080_ПА_обладнання 2" xfId="65"/>
    <cellStyle name="Гиперссылка" xfId="66"/>
    <cellStyle name="Финансовый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66675</xdr:colOff>
      <xdr:row>0</xdr:row>
      <xdr:rowOff>104775</xdr:rowOff>
    </xdr:from>
    <xdr:ext cx="1314450" cy="247650"/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lum/>
          <a:alphaModFix/>
        </a:blip>
        <a:stretch>
          <a:fillRect/>
        </a:stretch>
      </xdr:blipFill>
      <xdr:spPr>
        <a:xfrm>
          <a:off x="14039850" y="104775"/>
          <a:ext cx="1314450" cy="2476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8</xdr:col>
      <xdr:colOff>123825</xdr:colOff>
      <xdr:row>30</xdr:row>
      <xdr:rowOff>142875</xdr:rowOff>
    </xdr:to>
    <xdr:pic>
      <xdr:nvPicPr>
        <xdr:cNvPr id="4" name="Рисунок 3" descr="OH_3681_8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71500"/>
          <a:ext cx="4391025" cy="5286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21</xdr:col>
      <xdr:colOff>523875</xdr:colOff>
      <xdr:row>12</xdr:row>
      <xdr:rowOff>85725</xdr:rowOff>
    </xdr:to>
    <xdr:pic>
      <xdr:nvPicPr>
        <xdr:cNvPr id="27" name="Рисунок 26" descr="OH 3682_21.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72800" y="571500"/>
          <a:ext cx="2352675" cy="1800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21</xdr:col>
      <xdr:colOff>581025</xdr:colOff>
      <xdr:row>23</xdr:row>
      <xdr:rowOff>85725</xdr:rowOff>
    </xdr:to>
    <xdr:pic>
      <xdr:nvPicPr>
        <xdr:cNvPr id="28" name="Рисунок 27" descr="OH 3682_21.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72800" y="2667000"/>
          <a:ext cx="2409825" cy="1800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4</xdr:col>
      <xdr:colOff>47625</xdr:colOff>
      <xdr:row>41</xdr:row>
      <xdr:rowOff>85725</xdr:rowOff>
    </xdr:to>
    <xdr:pic>
      <xdr:nvPicPr>
        <xdr:cNvPr id="29" name="Рисунок 28" descr="OH 3681_8.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6096000"/>
          <a:ext cx="1876425" cy="1800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438150</xdr:colOff>
      <xdr:row>3</xdr:row>
      <xdr:rowOff>66675</xdr:rowOff>
    </xdr:from>
    <xdr:to>
      <xdr:col>13</xdr:col>
      <xdr:colOff>133350</xdr:colOff>
      <xdr:row>14</xdr:row>
      <xdr:rowOff>180975</xdr:rowOff>
    </xdr:to>
    <xdr:pic>
      <xdr:nvPicPr>
        <xdr:cNvPr id="10" name="Рисунок 9" descr="OH 3685_333.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24550" y="638175"/>
          <a:ext cx="2133600" cy="2209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257175</xdr:colOff>
      <xdr:row>3</xdr:row>
      <xdr:rowOff>66675</xdr:rowOff>
    </xdr:from>
    <xdr:to>
      <xdr:col>17</xdr:col>
      <xdr:colOff>0</xdr:colOff>
      <xdr:row>14</xdr:row>
      <xdr:rowOff>171450</xdr:rowOff>
    </xdr:to>
    <xdr:pic>
      <xdr:nvPicPr>
        <xdr:cNvPr id="11" name="Рисунок 10" descr="OH 3685_333.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81975" y="638175"/>
          <a:ext cx="2181225" cy="2200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95250</xdr:colOff>
      <xdr:row>16</xdr:row>
      <xdr:rowOff>0</xdr:rowOff>
    </xdr:from>
    <xdr:to>
      <xdr:col>12</xdr:col>
      <xdr:colOff>419100</xdr:colOff>
      <xdr:row>27</xdr:row>
      <xdr:rowOff>171450</xdr:rowOff>
    </xdr:to>
    <xdr:pic>
      <xdr:nvPicPr>
        <xdr:cNvPr id="12" name="Рисунок 11" descr="OH 3685_333.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0" y="3048000"/>
          <a:ext cx="1543050" cy="2266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600075</xdr:colOff>
      <xdr:row>16</xdr:row>
      <xdr:rowOff>19050</xdr:rowOff>
    </xdr:from>
    <xdr:to>
      <xdr:col>16</xdr:col>
      <xdr:colOff>228600</xdr:colOff>
      <xdr:row>27</xdr:row>
      <xdr:rowOff>161925</xdr:rowOff>
    </xdr:to>
    <xdr:pic>
      <xdr:nvPicPr>
        <xdr:cNvPr id="13" name="Рисунок 12" descr="OH 3685_333.3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24875" y="3067050"/>
          <a:ext cx="1457325" cy="22383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&#1055;&#1086;&#1083;&#1100;&#1079;&#1086;&#1074;&#1072;&#1090;&#1077;&#1083;&#1100;\&#1056;&#1072;&#1073;&#1086;&#1095;&#1080;&#1081;%20&#1089;&#1090;&#1086;&#1083;\&#1057;&#1042;&#1054;&#1044;%20C%20&#1060;&#1054;&#1058;&#1054;%20&#1054;&#1041;&#1056;&#1040;&#1041;_&#1085;&#1077;&#1076;&#1086;&#1089;&#1090;&#1072;&#1095;&#1072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23456\&#1051;&#1048;&#1057;&#1058;&#1048;\&#1053;&#1072;&#1082;&#1072;&#1079;%20&#1079;%20&#1110;&#1085;&#1074;&#1077;&#1085;&#1090;&#1072;&#1088;&#1080;&#1079;&#1072;&#1094;&#1110;&#1111;\&#1044;&#1086;&#1076;&#1072;&#1090;&#1086;&#1082;1%20&#1085;&#1077;&#1088;&#1091;&#1093;&#1086;&#1084;&#1110;&#1089;&#1090;&#1100;%20&#1090;&#1072;%20&#1079;&#1077;&#1084;&#1083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йно"/>
      <sheetName val="Нестача"/>
      <sheetName val="Довід кодів типів та груп актив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позиції для продажу"/>
      <sheetName val="Будівлі та споруди"/>
      <sheetName val="Земля"/>
      <sheetName val="Транспорт"/>
      <sheetName val="Інші ОЗ"/>
      <sheetName val="Кредити "/>
      <sheetName val="Дебіторська заборгованість"/>
      <sheetName val="Цінні папери"/>
      <sheetName val="Інвестиційні монети"/>
      <sheetName val="Ювілейні монети"/>
      <sheetName val="Справочник (Код типу активу)"/>
      <sheetName val="Справочник(Код групи активу)"/>
      <sheetName val="Справочник(Стан оцінки)"/>
      <sheetName val="Справочник(Стан продажу)"/>
      <sheetName val="ДодатковіПараметри"/>
      <sheetName val="Справочник(спосіб продажу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D2" t="str">
            <v>будівлі та споруди</v>
          </cell>
        </row>
      </sheetData>
      <sheetData sheetId="12">
        <row r="2">
          <cell r="B2" t="str">
            <v>Оцінено</v>
          </cell>
        </row>
        <row r="3">
          <cell r="B3" t="str">
            <v>Переоцінено</v>
          </cell>
        </row>
        <row r="4">
          <cell r="B4" t="str">
            <v>Оцінка не проводилась</v>
          </cell>
        </row>
      </sheetData>
      <sheetData sheetId="13"/>
      <sheetData sheetId="14">
        <row r="3">
          <cell r="D3" t="str">
            <v>Житлового призначення</v>
          </cell>
        </row>
        <row r="4">
          <cell r="D4" t="str">
            <v>Нежитлового призначення</v>
          </cell>
        </row>
      </sheetData>
      <sheetData sheetId="15">
        <row r="2">
          <cell r="B2" t="str">
            <v>Відкриті торги(аукціон)</v>
          </cell>
        </row>
        <row r="3">
          <cell r="B3" t="str">
            <v>Закриті торги</v>
          </cell>
        </row>
        <row r="4">
          <cell r="B4" t="str">
            <v>Відступлення права вимоги</v>
          </cell>
        </row>
        <row r="5">
          <cell r="B5" t="str">
            <v>Організовані місця продажу</v>
          </cell>
        </row>
        <row r="6">
          <cell r="B6" t="str">
            <v>Безпосередній продаж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="80" zoomScaleNormal="80" zoomScaleSheetLayoutView="90" workbookViewId="0" topLeftCell="A1">
      <selection activeCell="H25" sqref="H25"/>
    </sheetView>
  </sheetViews>
  <sheetFormatPr defaultColWidth="9.140625" defaultRowHeight="15"/>
  <cols>
    <col min="1" max="1" width="4.140625" style="2" customWidth="1"/>
    <col min="2" max="2" width="10.421875" style="4" customWidth="1"/>
    <col min="3" max="3" width="16.28125" style="2" customWidth="1"/>
    <col min="4" max="4" width="24.57421875" style="3" customWidth="1"/>
    <col min="5" max="5" width="15.28125" style="3" customWidth="1"/>
    <col min="6" max="6" width="12.421875" style="3" customWidth="1"/>
    <col min="7" max="7" width="11.8515625" style="3" customWidth="1"/>
    <col min="8" max="8" width="12.421875" style="3" customWidth="1"/>
    <col min="9" max="10" width="15.140625" style="3" customWidth="1"/>
    <col min="11" max="11" width="16.421875" style="2" customWidth="1"/>
    <col min="12" max="12" width="14.00390625" style="2" customWidth="1"/>
    <col min="13" max="13" width="13.8515625" style="1" bestFit="1" customWidth="1"/>
    <col min="14" max="14" width="13.421875" style="1" customWidth="1"/>
    <col min="15" max="15" width="14.140625" style="1" customWidth="1"/>
    <col min="16" max="16" width="12.57421875" style="1" customWidth="1"/>
    <col min="17" max="17" width="14.57421875" style="6" customWidth="1"/>
    <col min="18" max="23" width="7.8515625" style="2" customWidth="1"/>
    <col min="24" max="16384" width="9.140625" style="2" customWidth="1"/>
  </cols>
  <sheetData>
    <row r="1" spans="2:17" ht="33" customHeight="1">
      <c r="B1" s="51" t="s">
        <v>23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20.25" customHeight="1">
      <c r="B2" s="53" t="s">
        <v>40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2:17" s="4" customFormat="1" ht="18.75" customHeight="1">
      <c r="B3" s="53" t="s">
        <v>24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s="4" customFormat="1" ht="36.75" customHeight="1">
      <c r="A4" s="49" t="s">
        <v>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4" t="s">
        <v>6</v>
      </c>
      <c r="Q4" s="45" t="s">
        <v>7</v>
      </c>
    </row>
    <row r="5" spans="1:17" s="14" customFormat="1" ht="26.25" customHeight="1">
      <c r="A5" s="50" t="s">
        <v>41</v>
      </c>
      <c r="B5" s="52" t="s">
        <v>25</v>
      </c>
      <c r="C5" s="52" t="s">
        <v>1</v>
      </c>
      <c r="D5" s="48" t="s">
        <v>21</v>
      </c>
      <c r="E5" s="48"/>
      <c r="F5" s="48"/>
      <c r="G5" s="48"/>
      <c r="H5" s="48"/>
      <c r="I5" s="48"/>
      <c r="J5" s="48"/>
      <c r="K5" s="52" t="s">
        <v>27</v>
      </c>
      <c r="L5" s="52" t="s">
        <v>55</v>
      </c>
      <c r="M5" s="52" t="s">
        <v>0</v>
      </c>
      <c r="N5" s="52" t="s">
        <v>58</v>
      </c>
      <c r="O5" s="52" t="s">
        <v>3</v>
      </c>
      <c r="P5" s="52" t="s">
        <v>28</v>
      </c>
      <c r="Q5" s="52" t="s">
        <v>4</v>
      </c>
    </row>
    <row r="6" spans="1:17" s="5" customFormat="1" ht="37.5" customHeight="1">
      <c r="A6" s="50"/>
      <c r="B6" s="52"/>
      <c r="C6" s="52"/>
      <c r="D6" s="37" t="s">
        <v>2</v>
      </c>
      <c r="E6" s="37" t="s">
        <v>42</v>
      </c>
      <c r="F6" s="37" t="s">
        <v>33</v>
      </c>
      <c r="G6" s="37" t="s">
        <v>30</v>
      </c>
      <c r="H6" s="37" t="s">
        <v>32</v>
      </c>
      <c r="I6" s="37" t="s">
        <v>31</v>
      </c>
      <c r="J6" s="24" t="s">
        <v>37</v>
      </c>
      <c r="K6" s="52"/>
      <c r="L6" s="52"/>
      <c r="M6" s="52"/>
      <c r="N6" s="52"/>
      <c r="O6" s="52"/>
      <c r="P6" s="52"/>
      <c r="Q6" s="52"/>
    </row>
    <row r="7" spans="1:17" s="5" customFormat="1" ht="28.5" customHeight="1">
      <c r="A7" s="50"/>
      <c r="B7" s="37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  <c r="P7" s="37">
        <v>15</v>
      </c>
      <c r="Q7" s="37">
        <v>16</v>
      </c>
    </row>
    <row r="8" spans="1:17" s="5" customFormat="1" ht="53.25" customHeight="1">
      <c r="A8" s="29">
        <v>1</v>
      </c>
      <c r="B8" s="32" t="s">
        <v>43</v>
      </c>
      <c r="C8" s="36" t="s">
        <v>44</v>
      </c>
      <c r="D8" s="36" t="s">
        <v>56</v>
      </c>
      <c r="E8" s="37">
        <v>12</v>
      </c>
      <c r="F8" s="27">
        <v>1975</v>
      </c>
      <c r="G8" s="27" t="s">
        <v>45</v>
      </c>
      <c r="H8" s="27" t="s">
        <v>46</v>
      </c>
      <c r="I8" s="27">
        <v>32</v>
      </c>
      <c r="J8" s="27" t="s">
        <v>36</v>
      </c>
      <c r="K8" s="27" t="s">
        <v>29</v>
      </c>
      <c r="L8" s="33">
        <v>33604</v>
      </c>
      <c r="M8" s="34">
        <v>1323.68</v>
      </c>
      <c r="N8" s="34">
        <v>1323.68</v>
      </c>
      <c r="O8" s="35">
        <v>6200</v>
      </c>
      <c r="P8" s="47" t="s">
        <v>22</v>
      </c>
      <c r="Q8" s="26">
        <f>O8*1.2</f>
        <v>7440</v>
      </c>
    </row>
    <row r="9" spans="1:17" s="5" customFormat="1" ht="80.25" customHeight="1">
      <c r="A9" s="29">
        <v>2</v>
      </c>
      <c r="B9" s="32" t="s">
        <v>47</v>
      </c>
      <c r="C9" s="36" t="s">
        <v>48</v>
      </c>
      <c r="D9" s="28" t="s">
        <v>49</v>
      </c>
      <c r="E9" s="37">
        <v>1</v>
      </c>
      <c r="F9" s="29">
        <v>1991</v>
      </c>
      <c r="G9" s="29" t="s">
        <v>34</v>
      </c>
      <c r="H9" s="29" t="s">
        <v>35</v>
      </c>
      <c r="I9" s="37"/>
      <c r="J9" s="27" t="s">
        <v>36</v>
      </c>
      <c r="K9" s="27" t="s">
        <v>29</v>
      </c>
      <c r="L9" s="33">
        <v>33604</v>
      </c>
      <c r="M9" s="34">
        <v>35.5</v>
      </c>
      <c r="N9" s="34">
        <v>35.5</v>
      </c>
      <c r="O9" s="35">
        <v>1070</v>
      </c>
      <c r="P9" s="47"/>
      <c r="Q9" s="26">
        <f aca="true" t="shared" si="0" ref="Q9:Q10">O9*1.2</f>
        <v>1284</v>
      </c>
    </row>
    <row r="10" spans="1:17" ht="78" customHeight="1">
      <c r="A10" s="30">
        <v>3</v>
      </c>
      <c r="B10" s="32" t="s">
        <v>50</v>
      </c>
      <c r="C10" s="36" t="s">
        <v>51</v>
      </c>
      <c r="D10" s="28" t="s">
        <v>52</v>
      </c>
      <c r="E10" s="37">
        <v>2</v>
      </c>
      <c r="F10" s="29">
        <v>1997</v>
      </c>
      <c r="G10" s="29" t="s">
        <v>53</v>
      </c>
      <c r="H10" s="28" t="s">
        <v>54</v>
      </c>
      <c r="I10" s="29" t="s">
        <v>57</v>
      </c>
      <c r="J10" s="27" t="s">
        <v>36</v>
      </c>
      <c r="K10" s="27" t="s">
        <v>29</v>
      </c>
      <c r="L10" s="33">
        <v>33604</v>
      </c>
      <c r="M10" s="34">
        <v>52.54</v>
      </c>
      <c r="N10" s="34">
        <v>52.54</v>
      </c>
      <c r="O10" s="35">
        <v>2600</v>
      </c>
      <c r="P10" s="47"/>
      <c r="Q10" s="26">
        <f t="shared" si="0"/>
        <v>3120</v>
      </c>
    </row>
    <row r="11" spans="1:17" ht="15" customHeight="1">
      <c r="A11" s="46" t="s">
        <v>38</v>
      </c>
      <c r="B11" s="46"/>
      <c r="C11" s="46"/>
      <c r="D11" s="46"/>
      <c r="E11" s="31">
        <f>SUM(E8:E10)</f>
        <v>15</v>
      </c>
      <c r="F11" s="31" t="s">
        <v>39</v>
      </c>
      <c r="G11" s="31" t="s">
        <v>39</v>
      </c>
      <c r="H11" s="31" t="s">
        <v>39</v>
      </c>
      <c r="I11" s="31" t="s">
        <v>39</v>
      </c>
      <c r="J11" s="31" t="s">
        <v>39</v>
      </c>
      <c r="K11" s="31" t="s">
        <v>39</v>
      </c>
      <c r="L11" s="31" t="s">
        <v>39</v>
      </c>
      <c r="M11" s="25">
        <f>SUM(M8:M10)</f>
        <v>1411.72</v>
      </c>
      <c r="N11" s="25">
        <f>SUM(N8:N10)</f>
        <v>1411.72</v>
      </c>
      <c r="O11" s="25">
        <f>SUM(O8:O10)</f>
        <v>9870</v>
      </c>
      <c r="P11" s="25" t="s">
        <v>39</v>
      </c>
      <c r="Q11" s="25">
        <f>SUM(Q8:Q10)</f>
        <v>11844</v>
      </c>
    </row>
    <row r="16" spans="4:14" ht="18.75">
      <c r="D16" s="39"/>
      <c r="E16" s="39"/>
      <c r="F16" s="39"/>
      <c r="G16" s="40"/>
      <c r="H16" s="39"/>
      <c r="I16" s="39"/>
      <c r="J16" s="41"/>
      <c r="K16" s="41"/>
      <c r="L16" s="42"/>
      <c r="M16" s="41"/>
      <c r="N16" s="43"/>
    </row>
  </sheetData>
  <autoFilter ref="B7:Q9">
    <sortState ref="B8:Q16">
      <sortCondition descending="1" sortBy="value" ref="Q8:Q16"/>
    </sortState>
  </autoFilter>
  <mergeCells count="17">
    <mergeCell ref="B1:Q1"/>
    <mergeCell ref="K5:K6"/>
    <mergeCell ref="B3:Q3"/>
    <mergeCell ref="B2:Q2"/>
    <mergeCell ref="L5:L6"/>
    <mergeCell ref="B5:B6"/>
    <mergeCell ref="C5:C6"/>
    <mergeCell ref="M5:M6"/>
    <mergeCell ref="N5:N6"/>
    <mergeCell ref="O5:O6"/>
    <mergeCell ref="P5:P6"/>
    <mergeCell ref="Q5:Q6"/>
    <mergeCell ref="A11:D11"/>
    <mergeCell ref="P8:P10"/>
    <mergeCell ref="D5:J5"/>
    <mergeCell ref="A4:O4"/>
    <mergeCell ref="A5:A7"/>
  </mergeCells>
  <hyperlinks>
    <hyperlink ref="P8:P10" location="Фото!A1" display="Фото"/>
  </hyperlinks>
  <printOptions/>
  <pageMargins left="0.3937007874015748" right="0.3937007874015748" top="0.3937007874015748" bottom="0.5905511811023623" header="0.2362204724409449" footer="0.4330708661417323"/>
  <pageSetup firstPageNumber="1" useFirstPageNumber="1" fitToHeight="1" fitToWidth="1" horizontalDpi="600" verticalDpi="600" orientation="landscape" paperSize="9" scale="58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"/>
  <sheetViews>
    <sheetView workbookViewId="0" topLeftCell="A1">
      <selection activeCell="M35" sqref="M35"/>
    </sheetView>
  </sheetViews>
  <sheetFormatPr defaultColWidth="9.140625" defaultRowHeight="15"/>
  <sheetData>
    <row r="1" spans="1:6" ht="15">
      <c r="A1" s="54" t="s">
        <v>26</v>
      </c>
      <c r="B1" s="54"/>
      <c r="C1" s="54"/>
      <c r="D1" s="54"/>
      <c r="E1" s="54"/>
      <c r="F1" s="54"/>
    </row>
    <row r="2" spans="1:6" ht="15">
      <c r="A2" s="38"/>
      <c r="B2" s="38"/>
      <c r="C2" s="38"/>
      <c r="D2" s="38"/>
      <c r="E2" s="38"/>
      <c r="F2" s="38"/>
    </row>
    <row r="3" spans="2:19" ht="15">
      <c r="B3" t="s">
        <v>61</v>
      </c>
      <c r="K3" t="s">
        <v>60</v>
      </c>
      <c r="S3" t="s">
        <v>59</v>
      </c>
    </row>
  </sheetData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4"/>
  <sheetViews>
    <sheetView workbookViewId="0" topLeftCell="A1">
      <selection activeCell="K18" sqref="K18"/>
    </sheetView>
  </sheetViews>
  <sheetFormatPr defaultColWidth="9.140625" defaultRowHeight="15"/>
  <cols>
    <col min="1" max="1" width="5.421875" style="0" customWidth="1"/>
    <col min="2" max="2" width="27.421875" style="0" customWidth="1"/>
    <col min="3" max="3" width="24.421875" style="0" customWidth="1"/>
    <col min="4" max="4" width="23.00390625" style="0" customWidth="1"/>
    <col min="5" max="5" width="22.8515625" style="0" customWidth="1"/>
  </cols>
  <sheetData>
    <row r="2" spans="1:5" ht="16.5" thickBot="1">
      <c r="A2" s="55" t="s">
        <v>8</v>
      </c>
      <c r="B2" s="55"/>
      <c r="C2" s="55"/>
      <c r="D2" s="55"/>
      <c r="E2" s="55"/>
    </row>
    <row r="3" spans="1:5" ht="15.75" customHeight="1">
      <c r="A3" s="56" t="s">
        <v>9</v>
      </c>
      <c r="B3" s="57"/>
      <c r="C3" s="67" t="s">
        <v>10</v>
      </c>
      <c r="D3" s="67"/>
      <c r="E3" s="68"/>
    </row>
    <row r="4" spans="1:5" ht="15.75">
      <c r="A4" s="58" t="s">
        <v>11</v>
      </c>
      <c r="B4" s="59"/>
      <c r="C4" s="69" t="s">
        <v>12</v>
      </c>
      <c r="D4" s="69"/>
      <c r="E4" s="70"/>
    </row>
    <row r="5" spans="1:5" ht="15.75">
      <c r="A5" s="58" t="s">
        <v>13</v>
      </c>
      <c r="B5" s="59"/>
      <c r="C5" s="71">
        <v>43294</v>
      </c>
      <c r="D5" s="71"/>
      <c r="E5" s="72"/>
    </row>
    <row r="6" spans="1:5" ht="16.5" thickBot="1">
      <c r="A6" s="60" t="s">
        <v>3</v>
      </c>
      <c r="B6" s="61"/>
      <c r="C6" s="73">
        <f>'Публічний паспорт активу_монети'!O11</f>
        <v>9870</v>
      </c>
      <c r="D6" s="73"/>
      <c r="E6" s="74"/>
    </row>
    <row r="7" spans="1:5" ht="16.5" thickBot="1">
      <c r="A7" s="62"/>
      <c r="B7" s="63"/>
      <c r="C7" s="63"/>
      <c r="D7" s="63"/>
      <c r="E7" s="63"/>
    </row>
    <row r="8" spans="1:5" ht="15.75">
      <c r="A8" s="64" t="s">
        <v>14</v>
      </c>
      <c r="B8" s="65"/>
      <c r="C8" s="65"/>
      <c r="D8" s="65"/>
      <c r="E8" s="66"/>
    </row>
    <row r="9" spans="1:5" ht="31.5">
      <c r="A9" s="15" t="s">
        <v>15</v>
      </c>
      <c r="B9" s="7" t="s">
        <v>16</v>
      </c>
      <c r="C9" s="8" t="s">
        <v>17</v>
      </c>
      <c r="D9" s="7" t="s">
        <v>18</v>
      </c>
      <c r="E9" s="16" t="s">
        <v>19</v>
      </c>
    </row>
    <row r="10" spans="1:5" ht="31.5">
      <c r="A10" s="17">
        <v>1</v>
      </c>
      <c r="B10" s="9" t="s">
        <v>20</v>
      </c>
      <c r="C10" s="10"/>
      <c r="D10" s="10"/>
      <c r="E10" s="18"/>
    </row>
    <row r="11" spans="1:5" ht="15.75">
      <c r="A11" s="17"/>
      <c r="B11" s="11"/>
      <c r="C11" s="10"/>
      <c r="D11" s="12"/>
      <c r="E11" s="18"/>
    </row>
    <row r="12" spans="1:5" ht="15.75">
      <c r="A12" s="17"/>
      <c r="B12" s="11"/>
      <c r="C12" s="10"/>
      <c r="D12" s="13"/>
      <c r="E12" s="18"/>
    </row>
    <row r="13" spans="1:5" ht="15.75">
      <c r="A13" s="17"/>
      <c r="B13" s="11"/>
      <c r="C13" s="13"/>
      <c r="D13" s="13"/>
      <c r="E13" s="19"/>
    </row>
    <row r="14" spans="1:5" ht="15.75">
      <c r="A14" s="17"/>
      <c r="B14" s="11"/>
      <c r="C14" s="13"/>
      <c r="D14" s="13"/>
      <c r="E14" s="19"/>
    </row>
    <row r="15" spans="1:5" ht="15.75">
      <c r="A15" s="17"/>
      <c r="B15" s="11"/>
      <c r="C15" s="13"/>
      <c r="D15" s="13"/>
      <c r="E15" s="19"/>
    </row>
    <row r="16" spans="1:5" ht="15.75">
      <c r="A16" s="17"/>
      <c r="B16" s="11"/>
      <c r="C16" s="13"/>
      <c r="D16" s="13"/>
      <c r="E16" s="19"/>
    </row>
    <row r="17" spans="1:5" ht="15.75">
      <c r="A17" s="17"/>
      <c r="B17" s="11"/>
      <c r="C17" s="13"/>
      <c r="D17" s="13"/>
      <c r="E17" s="19"/>
    </row>
    <row r="18" spans="1:5" ht="15.75">
      <c r="A18" s="17"/>
      <c r="B18" s="11"/>
      <c r="C18" s="13"/>
      <c r="D18" s="13"/>
      <c r="E18" s="19"/>
    </row>
    <row r="19" spans="1:5" ht="15.75">
      <c r="A19" s="17"/>
      <c r="B19" s="11"/>
      <c r="C19" s="13"/>
      <c r="D19" s="13"/>
      <c r="E19" s="19"/>
    </row>
    <row r="20" spans="1:5" ht="15.75">
      <c r="A20" s="17"/>
      <c r="B20" s="11"/>
      <c r="C20" s="13"/>
      <c r="D20" s="13"/>
      <c r="E20" s="19"/>
    </row>
    <row r="21" spans="1:5" ht="15.75">
      <c r="A21" s="17"/>
      <c r="B21" s="11"/>
      <c r="C21" s="13"/>
      <c r="D21" s="13"/>
      <c r="E21" s="19"/>
    </row>
    <row r="22" spans="1:5" ht="15.75">
      <c r="A22" s="17"/>
      <c r="B22" s="11"/>
      <c r="C22" s="13"/>
      <c r="D22" s="13"/>
      <c r="E22" s="19"/>
    </row>
    <row r="23" spans="1:5" ht="15.75">
      <c r="A23" s="17"/>
      <c r="B23" s="11"/>
      <c r="C23" s="13"/>
      <c r="D23" s="13"/>
      <c r="E23" s="19"/>
    </row>
    <row r="24" spans="1:5" ht="16.5" thickBot="1">
      <c r="A24" s="20"/>
      <c r="B24" s="21"/>
      <c r="C24" s="22"/>
      <c r="D24" s="22"/>
      <c r="E24" s="23"/>
    </row>
  </sheetData>
  <mergeCells count="11">
    <mergeCell ref="A7:E7"/>
    <mergeCell ref="A8:E8"/>
    <mergeCell ref="C3:E3"/>
    <mergeCell ref="C4:E4"/>
    <mergeCell ref="C5:E5"/>
    <mergeCell ref="C6:E6"/>
    <mergeCell ref="A2:E2"/>
    <mergeCell ref="A3:B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FedorchenkoOA</dc:creator>
  <cp:keywords/>
  <dc:description/>
  <cp:lastModifiedBy>YurchenkoOV</cp:lastModifiedBy>
  <cp:lastPrinted>2020-11-18T14:18:45Z</cp:lastPrinted>
  <dcterms:created xsi:type="dcterms:W3CDTF">2018-01-03T12:37:58Z</dcterms:created>
  <dcterms:modified xsi:type="dcterms:W3CDTF">2020-11-19T16:04:51Z</dcterms:modified>
  <cp:category/>
  <cp:version/>
  <cp:contentType/>
  <cp:contentStatus/>
</cp:coreProperties>
</file>